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6" i="1"/>
  <c r="D48"/>
  <c r="D56"/>
  <c r="J35"/>
  <c r="J27"/>
  <c r="J48"/>
  <c r="J56"/>
  <c r="G8"/>
  <c r="G16" s="1"/>
  <c r="F56"/>
  <c r="I56"/>
  <c r="H56"/>
  <c r="G56"/>
  <c r="I48"/>
  <c r="I27"/>
  <c r="I35" s="1"/>
  <c r="H27"/>
  <c r="H35" s="1"/>
  <c r="G27"/>
  <c r="G35" s="1"/>
  <c r="F27"/>
  <c r="F35" s="1"/>
  <c r="E27"/>
  <c r="E35" s="1"/>
  <c r="D27"/>
  <c r="D35" s="1"/>
  <c r="H48"/>
  <c r="G48"/>
  <c r="F48"/>
  <c r="E48"/>
  <c r="E56" s="1"/>
  <c r="E8"/>
  <c r="E16" s="1"/>
  <c r="I8"/>
  <c r="I16" s="1"/>
  <c r="H8"/>
  <c r="H16" s="1"/>
  <c r="F8"/>
  <c r="F16" s="1"/>
  <c r="D16"/>
  <c r="J8" l="1"/>
</calcChain>
</file>

<file path=xl/sharedStrings.xml><?xml version="1.0" encoding="utf-8"?>
<sst xmlns="http://schemas.openxmlformats.org/spreadsheetml/2006/main" count="181" uniqueCount="29">
  <si>
    <t>Наименование работ и операций</t>
  </si>
  <si>
    <t>Расходы всего, тыс.руб.</t>
  </si>
  <si>
    <t>в том числе по статьям затрат</t>
  </si>
  <si>
    <t xml:space="preserve">расходы, связанные с участием в совместной деят-ти </t>
  </si>
  <si>
    <t>отчисления на соцнужды</t>
  </si>
  <si>
    <t>аморти-зация</t>
  </si>
  <si>
    <t>прочие расходы по обычным видам деятель-ности</t>
  </si>
  <si>
    <t>прочие расходы</t>
  </si>
  <si>
    <t xml:space="preserve">материальные затраты </t>
  </si>
  <si>
    <t xml:space="preserve">затраты на оплату труда </t>
  </si>
  <si>
    <t xml:space="preserve">проценты к уплате по кредитам и займам   </t>
  </si>
  <si>
    <t xml:space="preserve">налоги и иные обязат. платежи и сборы </t>
  </si>
  <si>
    <t>х</t>
  </si>
  <si>
    <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0"/>
        <color theme="1"/>
        <rFont val="Calibri"/>
        <family val="2"/>
        <charset val="204"/>
        <scheme val="minor"/>
      </rPr>
      <t xml:space="preserve">Обеспечение взлет-посадки </t>
    </r>
  </si>
  <si>
    <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0"/>
        <color theme="1"/>
        <rFont val="Calibri"/>
        <family val="2"/>
        <charset val="204"/>
        <scheme val="minor"/>
      </rPr>
      <t>Обеспечение авиационной безопасности</t>
    </r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</si>
  <si>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0"/>
        <color theme="1"/>
        <rFont val="Calibri"/>
        <family val="2"/>
        <charset val="204"/>
        <scheme val="minor"/>
      </rPr>
      <t>Пользование аэровокзалом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</si>
  <si>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0"/>
        <color theme="1"/>
        <rFont val="Calibri"/>
        <family val="2"/>
        <charset val="204"/>
        <scheme val="minor"/>
      </rPr>
      <t>Обслуживание пассажиров</t>
    </r>
  </si>
  <si>
    <t xml:space="preserve">х </t>
  </si>
  <si>
    <r>
      <t>5.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0"/>
        <color theme="1"/>
        <rFont val="Calibri"/>
        <family val="2"/>
        <charset val="204"/>
        <scheme val="minor"/>
      </rPr>
      <t>Обеспечение заправки ВС</t>
    </r>
  </si>
  <si>
    <r>
      <t>6.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0"/>
        <color theme="1"/>
        <rFont val="Calibri"/>
        <family val="2"/>
        <charset val="204"/>
        <scheme val="minor"/>
      </rPr>
      <t>Хранение авиаГСМ</t>
    </r>
  </si>
  <si>
    <t xml:space="preserve"> Регулируемые виды деятельности </t>
  </si>
  <si>
    <t xml:space="preserve"> Другие услуги по аэропортовому обслуживанию   </t>
  </si>
  <si>
    <t>Итого по аэропортовому обслуживанию</t>
  </si>
  <si>
    <t>Всего расходов за год</t>
  </si>
  <si>
    <t>II. Расшифровка расходов по финансово-хозяйственной деятельности</t>
  </si>
  <si>
    <t xml:space="preserve">операц. расходы, связанные с оплатой услуг, оказываем кредит.орг-циями </t>
  </si>
  <si>
    <t>2020 год</t>
  </si>
  <si>
    <t>2021 год (план)</t>
  </si>
  <si>
    <t>2022 год (прогноз)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</si>
</sst>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Border="1"/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0" xfId="0" applyFill="1" applyBorder="1"/>
    <xf numFmtId="0" fontId="0" fillId="0" borderId="2" xfId="0" applyBorder="1" applyAlignment="1">
      <alignment horizontal="center" vertical="center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Font="1" applyFill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X57"/>
  <sheetViews>
    <sheetView tabSelected="1" topLeftCell="B19" workbookViewId="0">
      <selection activeCell="N40" sqref="N40"/>
    </sheetView>
  </sheetViews>
  <sheetFormatPr defaultRowHeight="15"/>
  <sheetData>
    <row r="2" spans="1:22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22">
      <c r="A3" s="31" t="s">
        <v>26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2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22" ht="15" customHeight="1">
      <c r="A5" s="33" t="s">
        <v>0</v>
      </c>
      <c r="B5" s="34"/>
      <c r="C5" s="35"/>
      <c r="D5" s="25" t="s">
        <v>1</v>
      </c>
      <c r="E5" s="27" t="s">
        <v>2</v>
      </c>
      <c r="F5" s="27"/>
      <c r="G5" s="27"/>
      <c r="H5" s="27"/>
      <c r="I5" s="27"/>
      <c r="J5" s="27"/>
      <c r="K5" s="27"/>
      <c r="L5" s="27"/>
      <c r="M5" s="27"/>
      <c r="N5" s="27"/>
    </row>
    <row r="6" spans="1:22" ht="99.95" customHeight="1">
      <c r="A6" s="36"/>
      <c r="B6" s="37"/>
      <c r="C6" s="38"/>
      <c r="D6" s="26"/>
      <c r="E6" s="11" t="s">
        <v>3</v>
      </c>
      <c r="F6" s="12" t="s">
        <v>8</v>
      </c>
      <c r="G6" s="12" t="s">
        <v>9</v>
      </c>
      <c r="H6" s="11" t="s">
        <v>4</v>
      </c>
      <c r="I6" s="11" t="s">
        <v>5</v>
      </c>
      <c r="J6" s="11" t="s">
        <v>6</v>
      </c>
      <c r="K6" s="12" t="s">
        <v>25</v>
      </c>
      <c r="L6" s="13" t="s">
        <v>10</v>
      </c>
      <c r="M6" s="12" t="s">
        <v>11</v>
      </c>
      <c r="N6" s="11" t="s">
        <v>7</v>
      </c>
    </row>
    <row r="7" spans="1:22">
      <c r="A7" s="39">
        <v>1</v>
      </c>
      <c r="B7" s="39"/>
      <c r="C7" s="39"/>
      <c r="D7" s="40">
        <v>2</v>
      </c>
      <c r="E7" s="41">
        <v>3</v>
      </c>
      <c r="F7" s="42">
        <v>4</v>
      </c>
      <c r="G7" s="42">
        <v>5</v>
      </c>
      <c r="H7" s="41">
        <v>6</v>
      </c>
      <c r="I7" s="40">
        <v>7</v>
      </c>
      <c r="J7" s="40">
        <v>8</v>
      </c>
      <c r="K7" s="42">
        <v>9</v>
      </c>
      <c r="L7" s="42">
        <v>10</v>
      </c>
      <c r="M7" s="42">
        <v>11</v>
      </c>
      <c r="N7" s="40">
        <v>12</v>
      </c>
    </row>
    <row r="8" spans="1:22" ht="24.95" customHeight="1">
      <c r="A8" s="43" t="s">
        <v>20</v>
      </c>
      <c r="B8" s="43"/>
      <c r="C8" s="43"/>
      <c r="D8" s="5">
        <v>122934</v>
      </c>
      <c r="E8" s="5">
        <f t="shared" ref="E8:J8" si="0">E9+E10+E11+E12+E13+E14</f>
        <v>0</v>
      </c>
      <c r="F8" s="5">
        <f t="shared" si="0"/>
        <v>12179</v>
      </c>
      <c r="G8" s="5">
        <f t="shared" si="0"/>
        <v>66380</v>
      </c>
      <c r="H8" s="5">
        <f t="shared" si="0"/>
        <v>19594</v>
      </c>
      <c r="I8" s="5">
        <f t="shared" si="0"/>
        <v>5592</v>
      </c>
      <c r="J8" s="5">
        <f t="shared" si="0"/>
        <v>19189</v>
      </c>
      <c r="K8" s="5" t="s">
        <v>12</v>
      </c>
      <c r="L8" s="5" t="s">
        <v>12</v>
      </c>
      <c r="M8" s="5" t="s">
        <v>12</v>
      </c>
      <c r="N8" s="5" t="s">
        <v>12</v>
      </c>
      <c r="O8" s="6"/>
      <c r="P8" s="7"/>
      <c r="Q8" s="8"/>
      <c r="R8" s="8"/>
      <c r="S8" s="8"/>
      <c r="T8" s="29"/>
      <c r="U8" s="6"/>
      <c r="V8" s="6"/>
    </row>
    <row r="9" spans="1:22" ht="24.95" customHeight="1">
      <c r="A9" s="44" t="s">
        <v>13</v>
      </c>
      <c r="B9" s="44"/>
      <c r="C9" s="44"/>
      <c r="D9" s="5">
        <v>62084</v>
      </c>
      <c r="E9" s="5">
        <v>0</v>
      </c>
      <c r="F9" s="5">
        <v>8814</v>
      </c>
      <c r="G9" s="5">
        <v>33688</v>
      </c>
      <c r="H9" s="5">
        <v>9886</v>
      </c>
      <c r="I9" s="5">
        <v>2915</v>
      </c>
      <c r="J9" s="5">
        <v>6781</v>
      </c>
      <c r="K9" s="5" t="s">
        <v>12</v>
      </c>
      <c r="L9" s="5" t="s">
        <v>12</v>
      </c>
      <c r="M9" s="5" t="s">
        <v>12</v>
      </c>
      <c r="N9" s="5" t="s">
        <v>12</v>
      </c>
      <c r="O9" s="7"/>
      <c r="P9" s="8"/>
      <c r="Q9" s="8"/>
      <c r="R9" s="8"/>
      <c r="S9" s="7"/>
      <c r="T9" s="6"/>
      <c r="U9" s="6"/>
      <c r="V9" s="6"/>
    </row>
    <row r="10" spans="1:22" ht="24.95" customHeight="1">
      <c r="A10" s="44" t="s">
        <v>14</v>
      </c>
      <c r="B10" s="44"/>
      <c r="C10" s="44"/>
      <c r="D10" s="5">
        <v>29347</v>
      </c>
      <c r="E10" s="5">
        <v>0</v>
      </c>
      <c r="F10" s="5">
        <v>847</v>
      </c>
      <c r="G10" s="5">
        <v>13814</v>
      </c>
      <c r="H10" s="5">
        <v>4134</v>
      </c>
      <c r="I10" s="5">
        <v>1507</v>
      </c>
      <c r="J10" s="5">
        <v>9045</v>
      </c>
      <c r="K10" s="5" t="s">
        <v>12</v>
      </c>
      <c r="L10" s="5" t="s">
        <v>12</v>
      </c>
      <c r="M10" s="5" t="s">
        <v>12</v>
      </c>
      <c r="N10" s="5" t="s">
        <v>12</v>
      </c>
      <c r="O10" s="7"/>
      <c r="P10" s="8"/>
      <c r="Q10" s="8"/>
      <c r="R10" s="8"/>
      <c r="S10" s="7"/>
      <c r="T10" s="6"/>
      <c r="U10" s="6"/>
      <c r="V10" s="6"/>
    </row>
    <row r="11" spans="1:22" ht="24.95" customHeight="1">
      <c r="A11" s="44" t="s">
        <v>15</v>
      </c>
      <c r="B11" s="44"/>
      <c r="C11" s="44"/>
      <c r="D11" s="5">
        <v>5508</v>
      </c>
      <c r="E11" s="5">
        <v>0</v>
      </c>
      <c r="F11" s="5">
        <v>419</v>
      </c>
      <c r="G11" s="5">
        <v>3602</v>
      </c>
      <c r="H11" s="5">
        <v>1067</v>
      </c>
      <c r="I11" s="5">
        <v>158</v>
      </c>
      <c r="J11" s="5">
        <v>262</v>
      </c>
      <c r="K11" s="5" t="s">
        <v>12</v>
      </c>
      <c r="L11" s="5" t="s">
        <v>12</v>
      </c>
      <c r="M11" s="5" t="s">
        <v>12</v>
      </c>
      <c r="N11" s="5" t="s">
        <v>12</v>
      </c>
      <c r="O11" s="7"/>
      <c r="P11" s="8"/>
      <c r="Q11" s="8"/>
      <c r="R11" s="8"/>
      <c r="S11" s="7"/>
      <c r="T11" s="6"/>
      <c r="U11" s="6"/>
      <c r="V11" s="6"/>
    </row>
    <row r="12" spans="1:22" ht="24.95" customHeight="1">
      <c r="A12" s="44" t="s">
        <v>16</v>
      </c>
      <c r="B12" s="44"/>
      <c r="C12" s="44"/>
      <c r="D12" s="5">
        <v>8874</v>
      </c>
      <c r="E12" s="5">
        <v>0</v>
      </c>
      <c r="F12" s="5">
        <v>529</v>
      </c>
      <c r="G12" s="5">
        <v>5872</v>
      </c>
      <c r="H12" s="5">
        <v>1731</v>
      </c>
      <c r="I12" s="5">
        <v>168</v>
      </c>
      <c r="J12" s="5">
        <v>574</v>
      </c>
      <c r="K12" s="5" t="s">
        <v>12</v>
      </c>
      <c r="L12" s="5" t="s">
        <v>12</v>
      </c>
      <c r="M12" s="5" t="s">
        <v>17</v>
      </c>
      <c r="N12" s="5" t="s">
        <v>12</v>
      </c>
      <c r="O12" s="7"/>
      <c r="P12" s="8"/>
      <c r="Q12" s="8"/>
      <c r="R12" s="8"/>
      <c r="S12" s="7"/>
      <c r="T12" s="9"/>
      <c r="U12" s="6"/>
      <c r="V12" s="6"/>
    </row>
    <row r="13" spans="1:22" ht="24.95" customHeight="1">
      <c r="A13" s="44" t="s">
        <v>18</v>
      </c>
      <c r="B13" s="44"/>
      <c r="C13" s="44"/>
      <c r="D13" s="5">
        <v>12488</v>
      </c>
      <c r="E13" s="5">
        <v>0</v>
      </c>
      <c r="F13" s="5">
        <v>682</v>
      </c>
      <c r="G13" s="5">
        <v>7996</v>
      </c>
      <c r="H13" s="5">
        <v>2366</v>
      </c>
      <c r="I13" s="5">
        <v>712</v>
      </c>
      <c r="J13" s="5">
        <v>732</v>
      </c>
      <c r="K13" s="5" t="s">
        <v>12</v>
      </c>
      <c r="L13" s="5" t="s">
        <v>17</v>
      </c>
      <c r="M13" s="5" t="s">
        <v>12</v>
      </c>
      <c r="N13" s="5" t="s">
        <v>12</v>
      </c>
      <c r="O13" s="7"/>
      <c r="P13" s="8"/>
      <c r="Q13" s="8"/>
      <c r="R13" s="8"/>
      <c r="S13" s="7"/>
      <c r="T13" s="9"/>
      <c r="U13" s="6"/>
      <c r="V13" s="6"/>
    </row>
    <row r="14" spans="1:22" ht="22.5" customHeight="1">
      <c r="A14" s="44" t="s">
        <v>19</v>
      </c>
      <c r="B14" s="44"/>
      <c r="C14" s="44"/>
      <c r="D14" s="5">
        <v>4633</v>
      </c>
      <c r="E14" s="5">
        <v>0</v>
      </c>
      <c r="F14" s="5">
        <v>888</v>
      </c>
      <c r="G14" s="5">
        <v>1408</v>
      </c>
      <c r="H14" s="5">
        <v>410</v>
      </c>
      <c r="I14" s="5">
        <v>132</v>
      </c>
      <c r="J14" s="5">
        <v>1795</v>
      </c>
      <c r="K14" s="5" t="s">
        <v>12</v>
      </c>
      <c r="L14" s="5" t="s">
        <v>12</v>
      </c>
      <c r="M14" s="5" t="s">
        <v>12</v>
      </c>
      <c r="N14" s="5" t="s">
        <v>12</v>
      </c>
      <c r="O14" s="7"/>
      <c r="P14" s="8"/>
      <c r="Q14" s="8"/>
      <c r="R14" s="8"/>
      <c r="S14" s="7"/>
      <c r="T14" s="9"/>
      <c r="U14" s="6"/>
      <c r="V14" s="6"/>
    </row>
    <row r="15" spans="1:22" ht="25.5" customHeight="1">
      <c r="A15" s="43" t="s">
        <v>21</v>
      </c>
      <c r="B15" s="43"/>
      <c r="C15" s="43"/>
      <c r="D15" s="5">
        <v>24307</v>
      </c>
      <c r="E15" s="5">
        <v>0</v>
      </c>
      <c r="F15" s="5">
        <v>2001</v>
      </c>
      <c r="G15" s="5">
        <v>15351</v>
      </c>
      <c r="H15" s="5">
        <v>3730</v>
      </c>
      <c r="I15" s="5">
        <v>1053</v>
      </c>
      <c r="J15" s="5">
        <v>2172</v>
      </c>
      <c r="K15" s="5" t="s">
        <v>12</v>
      </c>
      <c r="L15" s="5" t="s">
        <v>12</v>
      </c>
      <c r="M15" s="5" t="s">
        <v>12</v>
      </c>
      <c r="N15" s="5" t="s">
        <v>12</v>
      </c>
      <c r="O15" s="7"/>
      <c r="P15" s="7"/>
      <c r="Q15" s="7"/>
      <c r="R15" s="7"/>
      <c r="S15" s="7"/>
      <c r="T15" s="9"/>
      <c r="U15" s="6"/>
      <c r="V15" s="6"/>
    </row>
    <row r="16" spans="1:22" ht="24.95" customHeight="1">
      <c r="A16" s="43" t="s">
        <v>22</v>
      </c>
      <c r="B16" s="43"/>
      <c r="C16" s="43"/>
      <c r="D16" s="5">
        <f t="shared" ref="D16:J16" si="1">D8+D15</f>
        <v>147241</v>
      </c>
      <c r="E16" s="5">
        <f t="shared" si="1"/>
        <v>0</v>
      </c>
      <c r="F16" s="5">
        <f t="shared" si="1"/>
        <v>14180</v>
      </c>
      <c r="G16" s="5">
        <f t="shared" si="1"/>
        <v>81731</v>
      </c>
      <c r="H16" s="5">
        <f t="shared" si="1"/>
        <v>23324</v>
      </c>
      <c r="I16" s="5">
        <f t="shared" si="1"/>
        <v>6645</v>
      </c>
      <c r="J16" s="5">
        <f t="shared" si="1"/>
        <v>21361</v>
      </c>
      <c r="K16" s="5" t="s">
        <v>12</v>
      </c>
      <c r="L16" s="5" t="s">
        <v>12</v>
      </c>
      <c r="M16" s="5" t="s">
        <v>12</v>
      </c>
      <c r="N16" s="5" t="s">
        <v>12</v>
      </c>
      <c r="O16" s="7"/>
      <c r="P16" s="7"/>
      <c r="Q16" s="7"/>
      <c r="R16" s="7"/>
      <c r="S16" s="7"/>
      <c r="T16" s="9"/>
      <c r="U16" s="9"/>
      <c r="V16" s="6"/>
    </row>
    <row r="17" spans="1:23" ht="24.95" customHeight="1">
      <c r="A17" s="43" t="s">
        <v>23</v>
      </c>
      <c r="B17" s="43"/>
      <c r="C17" s="43"/>
      <c r="D17" s="5">
        <v>187103</v>
      </c>
      <c r="E17" s="5">
        <v>0</v>
      </c>
      <c r="F17" s="5">
        <v>15886</v>
      </c>
      <c r="G17" s="5">
        <v>90339</v>
      </c>
      <c r="H17" s="5">
        <v>26695</v>
      </c>
      <c r="I17" s="5">
        <v>7212</v>
      </c>
      <c r="J17" s="5">
        <v>46971</v>
      </c>
      <c r="K17" s="5">
        <v>78</v>
      </c>
      <c r="L17" s="5">
        <v>0</v>
      </c>
      <c r="M17" s="5">
        <v>0</v>
      </c>
      <c r="N17" s="5">
        <v>1158</v>
      </c>
      <c r="O17" s="7"/>
      <c r="P17" s="7"/>
      <c r="Q17" s="7"/>
      <c r="R17" s="7"/>
      <c r="S17" s="7"/>
      <c r="T17" s="9"/>
      <c r="U17" s="6"/>
      <c r="V17" s="6"/>
    </row>
    <row r="22" spans="1:23">
      <c r="A22" s="18" t="s">
        <v>27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4" spans="1:23">
      <c r="A24" s="19" t="s">
        <v>0</v>
      </c>
      <c r="B24" s="20"/>
      <c r="C24" s="21"/>
      <c r="D24" s="25" t="s">
        <v>1</v>
      </c>
      <c r="E24" s="27" t="s">
        <v>2</v>
      </c>
      <c r="F24" s="27"/>
      <c r="G24" s="27"/>
      <c r="H24" s="27"/>
      <c r="I24" s="27"/>
      <c r="J24" s="27"/>
      <c r="K24" s="27"/>
      <c r="L24" s="27"/>
      <c r="M24" s="27"/>
      <c r="N24" s="27"/>
    </row>
    <row r="25" spans="1:23" ht="99.95" customHeight="1">
      <c r="A25" s="22"/>
      <c r="B25" s="23"/>
      <c r="C25" s="24"/>
      <c r="D25" s="26"/>
      <c r="E25" s="11" t="s">
        <v>3</v>
      </c>
      <c r="F25" s="12" t="s">
        <v>8</v>
      </c>
      <c r="G25" s="12" t="s">
        <v>9</v>
      </c>
      <c r="H25" s="11" t="s">
        <v>4</v>
      </c>
      <c r="I25" s="11" t="s">
        <v>5</v>
      </c>
      <c r="J25" s="11" t="s">
        <v>6</v>
      </c>
      <c r="K25" s="12" t="s">
        <v>25</v>
      </c>
      <c r="L25" s="13" t="s">
        <v>10</v>
      </c>
      <c r="M25" s="12" t="s">
        <v>11</v>
      </c>
      <c r="N25" s="11" t="s">
        <v>7</v>
      </c>
    </row>
    <row r="26" spans="1:23">
      <c r="A26" s="28">
        <v>1</v>
      </c>
      <c r="B26" s="28"/>
      <c r="C26" s="28"/>
      <c r="D26" s="1">
        <v>2</v>
      </c>
      <c r="E26" s="2">
        <v>3</v>
      </c>
      <c r="F26" s="3">
        <v>4</v>
      </c>
      <c r="G26" s="3">
        <v>5</v>
      </c>
      <c r="H26" s="2">
        <v>6</v>
      </c>
      <c r="I26" s="1">
        <v>7</v>
      </c>
      <c r="J26" s="1">
        <v>8</v>
      </c>
      <c r="K26" s="3">
        <v>9</v>
      </c>
      <c r="L26" s="3">
        <v>10</v>
      </c>
      <c r="M26" s="3">
        <v>11</v>
      </c>
      <c r="N26" s="10">
        <v>12</v>
      </c>
    </row>
    <row r="27" spans="1:23" ht="24.95" customHeight="1">
      <c r="A27" s="43" t="s">
        <v>20</v>
      </c>
      <c r="B27" s="43"/>
      <c r="C27" s="45"/>
      <c r="D27" s="5">
        <f t="shared" ref="D27:J27" si="2">D28+D29+D30+D31+D32+D33</f>
        <v>153780</v>
      </c>
      <c r="E27" s="5">
        <f t="shared" si="2"/>
        <v>0</v>
      </c>
      <c r="F27" s="5">
        <f t="shared" si="2"/>
        <v>12950</v>
      </c>
      <c r="G27" s="5">
        <f t="shared" si="2"/>
        <v>73490</v>
      </c>
      <c r="H27" s="5">
        <f t="shared" si="2"/>
        <v>21190</v>
      </c>
      <c r="I27" s="5">
        <f t="shared" si="2"/>
        <v>6180</v>
      </c>
      <c r="J27" s="5">
        <f t="shared" si="2"/>
        <v>39970</v>
      </c>
      <c r="K27" s="5" t="s">
        <v>12</v>
      </c>
      <c r="L27" s="5" t="s">
        <v>12</v>
      </c>
      <c r="M27" s="5" t="s">
        <v>12</v>
      </c>
      <c r="N27" s="5" t="s">
        <v>12</v>
      </c>
      <c r="O27" s="7"/>
      <c r="P27" s="7"/>
      <c r="Q27" s="8"/>
      <c r="R27" s="8"/>
      <c r="S27" s="8"/>
      <c r="T27" s="30"/>
      <c r="U27" s="6"/>
      <c r="V27" s="6"/>
      <c r="W27" s="6"/>
    </row>
    <row r="28" spans="1:23" ht="24.95" customHeight="1">
      <c r="A28" s="44" t="s">
        <v>13</v>
      </c>
      <c r="B28" s="44"/>
      <c r="C28" s="46"/>
      <c r="D28" s="5">
        <v>87365</v>
      </c>
      <c r="E28" s="5">
        <v>0</v>
      </c>
      <c r="F28" s="5">
        <v>9350</v>
      </c>
      <c r="G28" s="5">
        <v>37300</v>
      </c>
      <c r="H28" s="5">
        <v>10750</v>
      </c>
      <c r="I28" s="5">
        <v>2915</v>
      </c>
      <c r="J28" s="5">
        <v>27050</v>
      </c>
      <c r="K28" s="5" t="s">
        <v>12</v>
      </c>
      <c r="L28" s="5" t="s">
        <v>12</v>
      </c>
      <c r="M28" s="5" t="s">
        <v>12</v>
      </c>
      <c r="N28" s="5" t="s">
        <v>12</v>
      </c>
      <c r="O28" s="7"/>
      <c r="P28" s="8"/>
      <c r="Q28" s="8"/>
      <c r="R28" s="8"/>
      <c r="S28" s="7"/>
      <c r="T28" s="30"/>
      <c r="U28" s="6"/>
      <c r="V28" s="6"/>
      <c r="W28" s="6"/>
    </row>
    <row r="29" spans="1:23" ht="24.95" customHeight="1">
      <c r="A29" s="44" t="s">
        <v>14</v>
      </c>
      <c r="B29" s="44"/>
      <c r="C29" s="46"/>
      <c r="D29" s="5">
        <v>32105</v>
      </c>
      <c r="E29" s="5">
        <v>0</v>
      </c>
      <c r="F29" s="5">
        <v>900</v>
      </c>
      <c r="G29" s="5">
        <v>15290</v>
      </c>
      <c r="H29" s="5">
        <v>4410</v>
      </c>
      <c r="I29" s="5">
        <v>2095</v>
      </c>
      <c r="J29" s="5">
        <v>9410</v>
      </c>
      <c r="K29" s="5" t="s">
        <v>12</v>
      </c>
      <c r="L29" s="5" t="s">
        <v>12</v>
      </c>
      <c r="M29" s="5" t="s">
        <v>12</v>
      </c>
      <c r="N29" s="5" t="s">
        <v>12</v>
      </c>
      <c r="O29" s="7"/>
      <c r="P29" s="8"/>
      <c r="Q29" s="8"/>
      <c r="R29" s="8"/>
      <c r="S29" s="7"/>
      <c r="T29" s="30"/>
      <c r="U29" s="6"/>
      <c r="V29" s="6"/>
      <c r="W29" s="6"/>
    </row>
    <row r="30" spans="1:23" ht="24.95" customHeight="1">
      <c r="A30" s="44" t="s">
        <v>15</v>
      </c>
      <c r="B30" s="44"/>
      <c r="C30" s="46"/>
      <c r="D30" s="5">
        <v>6040</v>
      </c>
      <c r="E30" s="5">
        <v>0</v>
      </c>
      <c r="F30" s="5">
        <v>450</v>
      </c>
      <c r="G30" s="5">
        <v>4000</v>
      </c>
      <c r="H30" s="5">
        <v>1150</v>
      </c>
      <c r="I30" s="5">
        <v>160</v>
      </c>
      <c r="J30" s="5">
        <v>280</v>
      </c>
      <c r="K30" s="5" t="s">
        <v>12</v>
      </c>
      <c r="L30" s="5" t="s">
        <v>12</v>
      </c>
      <c r="M30" s="5" t="s">
        <v>12</v>
      </c>
      <c r="N30" s="5" t="s">
        <v>12</v>
      </c>
      <c r="O30" s="7"/>
      <c r="P30" s="8"/>
      <c r="Q30" s="8"/>
      <c r="R30" s="8"/>
      <c r="S30" s="7"/>
      <c r="T30" s="30"/>
      <c r="U30" s="6"/>
      <c r="V30" s="6"/>
      <c r="W30" s="6"/>
    </row>
    <row r="31" spans="1:23" ht="24.95" customHeight="1">
      <c r="A31" s="44" t="s">
        <v>16</v>
      </c>
      <c r="B31" s="44"/>
      <c r="C31" s="46"/>
      <c r="D31" s="5">
        <v>9720</v>
      </c>
      <c r="E31" s="5">
        <v>0</v>
      </c>
      <c r="F31" s="5">
        <v>570</v>
      </c>
      <c r="G31" s="5">
        <v>6500</v>
      </c>
      <c r="H31" s="5">
        <v>1880</v>
      </c>
      <c r="I31" s="5">
        <v>170</v>
      </c>
      <c r="J31" s="5">
        <v>600</v>
      </c>
      <c r="K31" s="5" t="s">
        <v>12</v>
      </c>
      <c r="L31" s="5" t="s">
        <v>12</v>
      </c>
      <c r="M31" s="5" t="s">
        <v>17</v>
      </c>
      <c r="N31" s="5" t="s">
        <v>12</v>
      </c>
      <c r="O31" s="7"/>
      <c r="P31" s="8"/>
      <c r="Q31" s="8"/>
      <c r="R31" s="8"/>
      <c r="S31" s="7"/>
      <c r="T31" s="30"/>
      <c r="U31" s="6"/>
      <c r="V31" s="6"/>
      <c r="W31" s="6"/>
    </row>
    <row r="32" spans="1:23" ht="24.95" customHeight="1">
      <c r="A32" s="44" t="s">
        <v>18</v>
      </c>
      <c r="B32" s="44"/>
      <c r="C32" s="46"/>
      <c r="D32" s="5">
        <v>13600</v>
      </c>
      <c r="E32" s="5">
        <v>0</v>
      </c>
      <c r="F32" s="5">
        <v>730</v>
      </c>
      <c r="G32" s="5">
        <v>8850</v>
      </c>
      <c r="H32" s="5">
        <v>2550</v>
      </c>
      <c r="I32" s="5">
        <v>710</v>
      </c>
      <c r="J32" s="5">
        <v>760</v>
      </c>
      <c r="K32" s="5" t="s">
        <v>12</v>
      </c>
      <c r="L32" s="5" t="s">
        <v>17</v>
      </c>
      <c r="M32" s="5" t="s">
        <v>12</v>
      </c>
      <c r="N32" s="5" t="s">
        <v>12</v>
      </c>
      <c r="O32" s="7"/>
      <c r="P32" s="8"/>
      <c r="Q32" s="8"/>
      <c r="R32" s="8"/>
      <c r="S32" s="7"/>
      <c r="T32" s="30"/>
      <c r="U32" s="6"/>
      <c r="V32" s="6"/>
      <c r="W32" s="6"/>
    </row>
    <row r="33" spans="1:23" ht="24.95" customHeight="1">
      <c r="A33" s="44" t="s">
        <v>19</v>
      </c>
      <c r="B33" s="44"/>
      <c r="C33" s="46"/>
      <c r="D33" s="5">
        <v>4950</v>
      </c>
      <c r="E33" s="5">
        <v>0</v>
      </c>
      <c r="F33" s="5">
        <v>950</v>
      </c>
      <c r="G33" s="5">
        <v>1550</v>
      </c>
      <c r="H33" s="5">
        <v>450</v>
      </c>
      <c r="I33" s="5">
        <v>130</v>
      </c>
      <c r="J33" s="5">
        <v>1870</v>
      </c>
      <c r="K33" s="5" t="s">
        <v>12</v>
      </c>
      <c r="L33" s="5" t="s">
        <v>12</v>
      </c>
      <c r="M33" s="5" t="s">
        <v>12</v>
      </c>
      <c r="N33" s="5" t="s">
        <v>12</v>
      </c>
      <c r="O33" s="7"/>
      <c r="P33" s="8"/>
      <c r="Q33" s="8"/>
      <c r="R33" s="8"/>
      <c r="S33" s="7"/>
      <c r="T33" s="30"/>
      <c r="U33" s="6"/>
      <c r="V33" s="6"/>
      <c r="W33" s="6"/>
    </row>
    <row r="34" spans="1:23" ht="24.95" customHeight="1">
      <c r="A34" s="43" t="s">
        <v>21</v>
      </c>
      <c r="B34" s="43"/>
      <c r="C34" s="45"/>
      <c r="D34" s="5">
        <v>27660</v>
      </c>
      <c r="E34" s="5">
        <v>0</v>
      </c>
      <c r="F34" s="5">
        <v>2030</v>
      </c>
      <c r="G34" s="5">
        <v>17510</v>
      </c>
      <c r="H34" s="5">
        <v>4810</v>
      </c>
      <c r="I34" s="5">
        <v>1050</v>
      </c>
      <c r="J34" s="5">
        <v>2260</v>
      </c>
      <c r="K34" s="5" t="s">
        <v>12</v>
      </c>
      <c r="L34" s="5" t="s">
        <v>12</v>
      </c>
      <c r="M34" s="5" t="s">
        <v>12</v>
      </c>
      <c r="N34" s="5" t="s">
        <v>12</v>
      </c>
      <c r="O34" s="7"/>
      <c r="P34" s="7"/>
      <c r="Q34" s="7"/>
      <c r="R34" s="7"/>
      <c r="S34" s="7"/>
      <c r="T34" s="30"/>
      <c r="U34" s="6"/>
      <c r="V34" s="6"/>
      <c r="W34" s="6"/>
    </row>
    <row r="35" spans="1:23" ht="24.95" customHeight="1">
      <c r="A35" s="43" t="s">
        <v>22</v>
      </c>
      <c r="B35" s="43"/>
      <c r="C35" s="45"/>
      <c r="D35" s="5">
        <f t="shared" ref="D35:J35" si="3">D27+D34</f>
        <v>181440</v>
      </c>
      <c r="E35" s="5">
        <f t="shared" ref="E35" si="4">E27+E34</f>
        <v>0</v>
      </c>
      <c r="F35" s="5">
        <f t="shared" si="3"/>
        <v>14980</v>
      </c>
      <c r="G35" s="5">
        <f t="shared" si="3"/>
        <v>91000</v>
      </c>
      <c r="H35" s="5">
        <f t="shared" si="3"/>
        <v>26000</v>
      </c>
      <c r="I35" s="5">
        <f t="shared" si="3"/>
        <v>7230</v>
      </c>
      <c r="J35" s="5">
        <f t="shared" si="3"/>
        <v>42230</v>
      </c>
      <c r="K35" s="5" t="s">
        <v>12</v>
      </c>
      <c r="L35" s="5" t="s">
        <v>12</v>
      </c>
      <c r="M35" s="5" t="s">
        <v>12</v>
      </c>
      <c r="N35" s="5" t="s">
        <v>12</v>
      </c>
      <c r="O35" s="7"/>
      <c r="P35" s="7"/>
      <c r="Q35" s="7"/>
      <c r="R35" s="7"/>
      <c r="S35" s="7"/>
      <c r="T35" s="30"/>
      <c r="U35" s="6"/>
      <c r="V35" s="6"/>
      <c r="W35" s="6"/>
    </row>
    <row r="36" spans="1:23" ht="24.95" customHeight="1">
      <c r="A36" s="43" t="s">
        <v>23</v>
      </c>
      <c r="B36" s="43"/>
      <c r="C36" s="45"/>
      <c r="D36" s="5">
        <v>231240</v>
      </c>
      <c r="E36" s="5">
        <v>0</v>
      </c>
      <c r="F36" s="5">
        <v>17340</v>
      </c>
      <c r="G36" s="5">
        <v>100000</v>
      </c>
      <c r="H36" s="5">
        <v>28800</v>
      </c>
      <c r="I36" s="5">
        <v>7800</v>
      </c>
      <c r="J36" s="5">
        <v>77300</v>
      </c>
      <c r="K36" s="5">
        <v>80</v>
      </c>
      <c r="L36" s="5">
        <v>0</v>
      </c>
      <c r="M36" s="5">
        <v>0</v>
      </c>
      <c r="N36" s="5">
        <v>320</v>
      </c>
      <c r="O36" s="7"/>
      <c r="P36" s="7"/>
      <c r="Q36" s="7"/>
      <c r="R36" s="7"/>
      <c r="S36" s="7"/>
      <c r="T36" s="30"/>
      <c r="U36" s="6"/>
      <c r="V36" s="6"/>
      <c r="W36" s="6"/>
    </row>
    <row r="43" spans="1:23">
      <c r="A43" s="18" t="s">
        <v>28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S43" s="7"/>
    </row>
    <row r="44" spans="1:23">
      <c r="S44" s="7"/>
    </row>
    <row r="45" spans="1:23">
      <c r="A45" s="19" t="s">
        <v>0</v>
      </c>
      <c r="B45" s="20"/>
      <c r="C45" s="21"/>
      <c r="D45" s="25" t="s">
        <v>1</v>
      </c>
      <c r="E45" s="27" t="s">
        <v>2</v>
      </c>
      <c r="F45" s="27"/>
      <c r="G45" s="27"/>
      <c r="H45" s="27"/>
      <c r="I45" s="27"/>
      <c r="J45" s="27"/>
      <c r="K45" s="27"/>
      <c r="L45" s="27"/>
      <c r="M45" s="27"/>
      <c r="N45" s="27"/>
      <c r="S45" s="7"/>
    </row>
    <row r="46" spans="1:23" ht="99.95" customHeight="1">
      <c r="A46" s="22"/>
      <c r="B46" s="23"/>
      <c r="C46" s="24"/>
      <c r="D46" s="26"/>
      <c r="E46" s="11" t="s">
        <v>3</v>
      </c>
      <c r="F46" s="12" t="s">
        <v>8</v>
      </c>
      <c r="G46" s="12" t="s">
        <v>9</v>
      </c>
      <c r="H46" s="11" t="s">
        <v>4</v>
      </c>
      <c r="I46" s="11" t="s">
        <v>5</v>
      </c>
      <c r="J46" s="11" t="s">
        <v>6</v>
      </c>
      <c r="K46" s="12" t="s">
        <v>25</v>
      </c>
      <c r="L46" s="13" t="s">
        <v>10</v>
      </c>
      <c r="M46" s="12" t="s">
        <v>11</v>
      </c>
      <c r="N46" s="11" t="s">
        <v>7</v>
      </c>
      <c r="S46" s="7"/>
    </row>
    <row r="47" spans="1:23">
      <c r="A47" s="28">
        <v>1</v>
      </c>
      <c r="B47" s="28"/>
      <c r="C47" s="28"/>
      <c r="D47" s="1">
        <v>2</v>
      </c>
      <c r="E47" s="2">
        <v>3</v>
      </c>
      <c r="F47" s="3">
        <v>4</v>
      </c>
      <c r="G47" s="3">
        <v>5</v>
      </c>
      <c r="H47" s="2">
        <v>6</v>
      </c>
      <c r="I47" s="1">
        <v>7</v>
      </c>
      <c r="J47" s="1">
        <v>8</v>
      </c>
      <c r="K47" s="3">
        <v>9</v>
      </c>
      <c r="L47" s="3">
        <v>10</v>
      </c>
      <c r="M47" s="3">
        <v>11</v>
      </c>
      <c r="N47" s="10">
        <v>12</v>
      </c>
      <c r="S47" s="7"/>
    </row>
    <row r="48" spans="1:23" ht="24.95" customHeight="1">
      <c r="A48" s="16" t="s">
        <v>20</v>
      </c>
      <c r="B48" s="16"/>
      <c r="C48" s="17"/>
      <c r="D48" s="5">
        <f t="shared" ref="D48:J48" si="5">D49+D50+D51+D52+D53+D54</f>
        <v>159683</v>
      </c>
      <c r="E48" s="5">
        <f t="shared" si="5"/>
        <v>0</v>
      </c>
      <c r="F48" s="5">
        <f t="shared" si="5"/>
        <v>13468</v>
      </c>
      <c r="G48" s="5">
        <f t="shared" si="5"/>
        <v>76430</v>
      </c>
      <c r="H48" s="5">
        <f t="shared" si="5"/>
        <v>22037</v>
      </c>
      <c r="I48" s="5">
        <f t="shared" si="5"/>
        <v>6180</v>
      </c>
      <c r="J48" s="5">
        <f t="shared" si="5"/>
        <v>41568</v>
      </c>
      <c r="K48" s="4" t="s">
        <v>12</v>
      </c>
      <c r="L48" s="4" t="s">
        <v>12</v>
      </c>
      <c r="M48" s="4" t="s">
        <v>12</v>
      </c>
      <c r="N48" s="4" t="s">
        <v>12</v>
      </c>
      <c r="O48" s="7"/>
      <c r="P48" s="7"/>
      <c r="Q48" s="7"/>
      <c r="R48" s="7"/>
      <c r="S48" s="7"/>
      <c r="T48" s="7"/>
      <c r="U48" s="7"/>
      <c r="V48" s="6"/>
    </row>
    <row r="49" spans="1:24" ht="24.95" customHeight="1">
      <c r="A49" s="14" t="s">
        <v>13</v>
      </c>
      <c r="B49" s="14"/>
      <c r="C49" s="15"/>
      <c r="D49" s="5">
        <v>90743</v>
      </c>
      <c r="E49" s="5">
        <v>0</v>
      </c>
      <c r="F49" s="5">
        <v>9724</v>
      </c>
      <c r="G49" s="5">
        <v>38792</v>
      </c>
      <c r="H49" s="5">
        <v>11180</v>
      </c>
      <c r="I49" s="5">
        <v>2915</v>
      </c>
      <c r="J49" s="5">
        <v>28132</v>
      </c>
      <c r="K49" s="4" t="s">
        <v>12</v>
      </c>
      <c r="L49" s="4" t="s">
        <v>12</v>
      </c>
      <c r="M49" s="4" t="s">
        <v>12</v>
      </c>
      <c r="N49" s="4" t="s">
        <v>12</v>
      </c>
      <c r="O49" s="7"/>
      <c r="P49" s="7"/>
      <c r="Q49" s="7"/>
      <c r="R49" s="7"/>
      <c r="S49" s="7"/>
      <c r="T49" s="7"/>
      <c r="U49" s="7"/>
      <c r="V49" s="6"/>
    </row>
    <row r="50" spans="1:24" ht="24.95" customHeight="1">
      <c r="A50" s="14" t="s">
        <v>14</v>
      </c>
      <c r="B50" s="14"/>
      <c r="C50" s="15"/>
      <c r="D50" s="5">
        <v>33305</v>
      </c>
      <c r="E50" s="5">
        <v>0</v>
      </c>
      <c r="F50" s="5">
        <v>936</v>
      </c>
      <c r="G50" s="5">
        <v>15902</v>
      </c>
      <c r="H50" s="5">
        <v>4586</v>
      </c>
      <c r="I50" s="5">
        <v>2095</v>
      </c>
      <c r="J50" s="5">
        <v>9786</v>
      </c>
      <c r="K50" s="4" t="s">
        <v>12</v>
      </c>
      <c r="L50" s="4" t="s">
        <v>12</v>
      </c>
      <c r="M50" s="4" t="s">
        <v>12</v>
      </c>
      <c r="N50" s="4" t="s">
        <v>12</v>
      </c>
      <c r="O50" s="7"/>
      <c r="P50" s="7"/>
      <c r="Q50" s="7"/>
      <c r="R50" s="7"/>
      <c r="S50" s="7"/>
      <c r="T50" s="7"/>
      <c r="U50" s="7"/>
      <c r="V50" s="6"/>
    </row>
    <row r="51" spans="1:24" ht="24.95" customHeight="1">
      <c r="A51" s="14" t="s">
        <v>15</v>
      </c>
      <c r="B51" s="14"/>
      <c r="C51" s="15"/>
      <c r="D51" s="5">
        <v>6275</v>
      </c>
      <c r="E51" s="5">
        <v>0</v>
      </c>
      <c r="F51" s="5">
        <v>468</v>
      </c>
      <c r="G51" s="5">
        <v>4160</v>
      </c>
      <c r="H51" s="5">
        <v>1196</v>
      </c>
      <c r="I51" s="5">
        <v>160</v>
      </c>
      <c r="J51" s="5">
        <v>291</v>
      </c>
      <c r="K51" s="4" t="s">
        <v>12</v>
      </c>
      <c r="L51" s="4" t="s">
        <v>12</v>
      </c>
      <c r="M51" s="4" t="s">
        <v>12</v>
      </c>
      <c r="N51" s="4" t="s">
        <v>12</v>
      </c>
      <c r="O51" s="7"/>
      <c r="P51" s="7"/>
      <c r="Q51" s="7"/>
      <c r="R51" s="7"/>
      <c r="S51" s="7"/>
      <c r="T51" s="7"/>
      <c r="U51" s="7"/>
      <c r="V51" s="6"/>
    </row>
    <row r="52" spans="1:24" ht="24.95" customHeight="1">
      <c r="A52" s="14" t="s">
        <v>16</v>
      </c>
      <c r="B52" s="14"/>
      <c r="C52" s="15"/>
      <c r="D52" s="5">
        <v>10102</v>
      </c>
      <c r="E52" s="5">
        <v>0</v>
      </c>
      <c r="F52" s="5">
        <v>593</v>
      </c>
      <c r="G52" s="5">
        <v>6760</v>
      </c>
      <c r="H52" s="5">
        <v>1955</v>
      </c>
      <c r="I52" s="5">
        <v>170</v>
      </c>
      <c r="J52" s="5">
        <v>624</v>
      </c>
      <c r="K52" s="4" t="s">
        <v>12</v>
      </c>
      <c r="L52" s="4" t="s">
        <v>12</v>
      </c>
      <c r="M52" s="4" t="s">
        <v>17</v>
      </c>
      <c r="N52" s="4" t="s">
        <v>12</v>
      </c>
      <c r="O52" s="7"/>
      <c r="P52" s="7"/>
      <c r="Q52" s="7"/>
      <c r="R52" s="7"/>
      <c r="S52" s="7"/>
      <c r="T52" s="7"/>
      <c r="U52" s="7"/>
      <c r="V52" s="6"/>
    </row>
    <row r="53" spans="1:24" ht="24.95" customHeight="1">
      <c r="A53" s="14" t="s">
        <v>18</v>
      </c>
      <c r="B53" s="14"/>
      <c r="C53" s="15"/>
      <c r="D53" s="5">
        <v>14115</v>
      </c>
      <c r="E53" s="5">
        <v>0</v>
      </c>
      <c r="F53" s="5">
        <v>759</v>
      </c>
      <c r="G53" s="5">
        <v>9204</v>
      </c>
      <c r="H53" s="5">
        <v>2652</v>
      </c>
      <c r="I53" s="5">
        <v>710</v>
      </c>
      <c r="J53" s="5">
        <v>790</v>
      </c>
      <c r="K53" s="4" t="s">
        <v>12</v>
      </c>
      <c r="L53" s="4" t="s">
        <v>17</v>
      </c>
      <c r="M53" s="4" t="s">
        <v>12</v>
      </c>
      <c r="N53" s="4" t="s">
        <v>12</v>
      </c>
      <c r="O53" s="7"/>
      <c r="P53" s="7"/>
      <c r="Q53" s="7"/>
      <c r="R53" s="7"/>
      <c r="S53" s="7"/>
      <c r="T53" s="7"/>
      <c r="U53" s="7"/>
      <c r="V53" s="6"/>
    </row>
    <row r="54" spans="1:24" ht="24.95" customHeight="1">
      <c r="A54" s="14" t="s">
        <v>19</v>
      </c>
      <c r="B54" s="14"/>
      <c r="C54" s="15"/>
      <c r="D54" s="5">
        <v>5143</v>
      </c>
      <c r="E54" s="5">
        <v>0</v>
      </c>
      <c r="F54" s="5">
        <v>988</v>
      </c>
      <c r="G54" s="5">
        <v>1612</v>
      </c>
      <c r="H54" s="5">
        <v>468</v>
      </c>
      <c r="I54" s="5">
        <v>130</v>
      </c>
      <c r="J54" s="5">
        <v>1945</v>
      </c>
      <c r="K54" s="4" t="s">
        <v>12</v>
      </c>
      <c r="L54" s="4" t="s">
        <v>12</v>
      </c>
      <c r="M54" s="4" t="s">
        <v>12</v>
      </c>
      <c r="N54" s="4" t="s">
        <v>12</v>
      </c>
      <c r="O54" s="7"/>
      <c r="P54" s="7"/>
      <c r="Q54" s="7"/>
      <c r="R54" s="7"/>
      <c r="S54" s="7"/>
      <c r="T54" s="7"/>
      <c r="U54" s="7"/>
      <c r="V54" s="6"/>
    </row>
    <row r="55" spans="1:24" ht="24.95" customHeight="1">
      <c r="A55" s="16" t="s">
        <v>21</v>
      </c>
      <c r="B55" s="16"/>
      <c r="C55" s="17"/>
      <c r="D55" s="5">
        <v>28723</v>
      </c>
      <c r="E55" s="5">
        <v>0</v>
      </c>
      <c r="F55" s="5">
        <v>2111</v>
      </c>
      <c r="G55" s="5">
        <v>18210</v>
      </c>
      <c r="H55" s="5">
        <v>5002</v>
      </c>
      <c r="I55" s="5">
        <v>1050</v>
      </c>
      <c r="J55" s="5">
        <v>2350</v>
      </c>
      <c r="K55" s="5" t="s">
        <v>12</v>
      </c>
      <c r="L55" s="5" t="s">
        <v>12</v>
      </c>
      <c r="M55" s="5" t="s">
        <v>12</v>
      </c>
      <c r="N55" s="5" t="s">
        <v>12</v>
      </c>
      <c r="O55" s="7"/>
      <c r="P55" s="7"/>
      <c r="Q55" s="7"/>
      <c r="R55" s="7"/>
      <c r="S55" s="7"/>
      <c r="T55" s="7"/>
      <c r="U55" s="7"/>
      <c r="V55" s="6"/>
    </row>
    <row r="56" spans="1:24" ht="24.95" customHeight="1">
      <c r="A56" s="16" t="s">
        <v>22</v>
      </c>
      <c r="B56" s="16"/>
      <c r="C56" s="17"/>
      <c r="D56" s="5">
        <f>SUM(D49:D55)</f>
        <v>188406</v>
      </c>
      <c r="E56" s="5">
        <f t="shared" ref="E56" si="6">E48+E55</f>
        <v>0</v>
      </c>
      <c r="F56" s="5">
        <f>SUM(F49:F55)</f>
        <v>15579</v>
      </c>
      <c r="G56" s="5">
        <f t="shared" ref="G56:J56" si="7">SUM(G49:G55)</f>
        <v>94640</v>
      </c>
      <c r="H56" s="5">
        <f t="shared" si="7"/>
        <v>27039</v>
      </c>
      <c r="I56" s="5">
        <f t="shared" si="7"/>
        <v>7230</v>
      </c>
      <c r="J56" s="5">
        <f t="shared" si="7"/>
        <v>43918</v>
      </c>
      <c r="K56" s="5" t="s">
        <v>12</v>
      </c>
      <c r="L56" s="5" t="s">
        <v>12</v>
      </c>
      <c r="M56" s="5" t="s">
        <v>12</v>
      </c>
      <c r="N56" s="5" t="s">
        <v>12</v>
      </c>
      <c r="O56" s="7"/>
      <c r="P56" s="7"/>
      <c r="Q56" s="7"/>
      <c r="R56" s="7"/>
      <c r="S56" s="7"/>
      <c r="T56" s="7"/>
      <c r="U56" s="7"/>
      <c r="V56" s="6"/>
      <c r="W56" s="6"/>
      <c r="X56" s="6"/>
    </row>
    <row r="57" spans="1:24" ht="24.95" customHeight="1">
      <c r="A57" s="16" t="s">
        <v>23</v>
      </c>
      <c r="B57" s="16"/>
      <c r="C57" s="17"/>
      <c r="D57" s="5">
        <v>240180</v>
      </c>
      <c r="E57" s="5">
        <v>0</v>
      </c>
      <c r="F57" s="5">
        <v>18034</v>
      </c>
      <c r="G57" s="5">
        <v>104000</v>
      </c>
      <c r="H57" s="5">
        <v>29952</v>
      </c>
      <c r="I57" s="5">
        <v>7800</v>
      </c>
      <c r="J57" s="5">
        <v>80394</v>
      </c>
      <c r="K57" s="5">
        <v>80</v>
      </c>
      <c r="L57" s="5">
        <v>0</v>
      </c>
      <c r="M57" s="5">
        <v>0</v>
      </c>
      <c r="N57" s="5">
        <v>320</v>
      </c>
      <c r="O57" s="7"/>
      <c r="P57" s="7"/>
      <c r="Q57" s="7"/>
      <c r="R57" s="7"/>
      <c r="S57" s="7"/>
      <c r="T57" s="7"/>
      <c r="U57" s="7"/>
      <c r="V57" s="7"/>
      <c r="W57" s="7"/>
      <c r="X57" s="7"/>
    </row>
  </sheetData>
  <mergeCells count="46">
    <mergeCell ref="A14:C14"/>
    <mergeCell ref="A15:C15"/>
    <mergeCell ref="A16:C16"/>
    <mergeCell ref="A17:C17"/>
    <mergeCell ref="A2:N2"/>
    <mergeCell ref="A3:N3"/>
    <mergeCell ref="A8:C8"/>
    <mergeCell ref="A9:C9"/>
    <mergeCell ref="A10:C10"/>
    <mergeCell ref="A11:C11"/>
    <mergeCell ref="A12:C12"/>
    <mergeCell ref="A13:C13"/>
    <mergeCell ref="D5:D6"/>
    <mergeCell ref="E5:N5"/>
    <mergeCell ref="A5:C6"/>
    <mergeCell ref="A7:C7"/>
    <mergeCell ref="A32:C32"/>
    <mergeCell ref="A22:N22"/>
    <mergeCell ref="A24:C25"/>
    <mergeCell ref="D24:D25"/>
    <mergeCell ref="E24:N24"/>
    <mergeCell ref="A26:C26"/>
    <mergeCell ref="A27:C27"/>
    <mergeCell ref="A28:C28"/>
    <mergeCell ref="A29:C29"/>
    <mergeCell ref="A30:C30"/>
    <mergeCell ref="A31:C31"/>
    <mergeCell ref="A52:C52"/>
    <mergeCell ref="A33:C33"/>
    <mergeCell ref="A34:C34"/>
    <mergeCell ref="A35:C35"/>
    <mergeCell ref="A36:C36"/>
    <mergeCell ref="A43:N43"/>
    <mergeCell ref="A45:C46"/>
    <mergeCell ref="D45:D46"/>
    <mergeCell ref="E45:N45"/>
    <mergeCell ref="A47:C47"/>
    <mergeCell ref="A48:C48"/>
    <mergeCell ref="A49:C49"/>
    <mergeCell ref="A50:C50"/>
    <mergeCell ref="A51:C51"/>
    <mergeCell ref="A53:C53"/>
    <mergeCell ref="A54:C54"/>
    <mergeCell ref="A55:C55"/>
    <mergeCell ref="A56:C56"/>
    <mergeCell ref="A57:C57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2021-04-27T11:24:29Z</dcterms:modified>
</cp:coreProperties>
</file>